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470S\Downloads\"/>
    </mc:Choice>
  </mc:AlternateContent>
  <xr:revisionPtr revIDLastSave="0" documentId="13_ncr:1_{62620A5D-B6E2-451D-A521-EFD0F7D051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PI DOANH NGHIỆP BÁN LẺ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I23" i="1" s="1"/>
  <c r="I22" i="1"/>
  <c r="H17" i="1"/>
  <c r="G17" i="1"/>
  <c r="F17" i="1"/>
  <c r="E17" i="1"/>
  <c r="D17" i="1"/>
  <c r="J13" i="1"/>
  <c r="J12" i="1"/>
  <c r="J11" i="1"/>
  <c r="J10" i="1"/>
  <c r="J9" i="1"/>
  <c r="I17" i="1" l="1"/>
  <c r="E18" i="1" l="1"/>
  <c r="F18" i="1"/>
  <c r="H18" i="1"/>
  <c r="G18" i="1"/>
  <c r="D18" i="1"/>
  <c r="I18" i="1" l="1"/>
</calcChain>
</file>

<file path=xl/sharedStrings.xml><?xml version="1.0" encoding="utf-8"?>
<sst xmlns="http://schemas.openxmlformats.org/spreadsheetml/2006/main" count="50" uniqueCount="42">
  <si>
    <t>KPI CHO DOANH NGHIỆP BÁN LẺ</t>
  </si>
  <si>
    <t>HÀNG TỒN KHO</t>
  </si>
  <si>
    <t>TÊN SẢN PHẨM</t>
  </si>
  <si>
    <t>THÁNG 1</t>
  </si>
  <si>
    <t>THÁNG 2</t>
  </si>
  <si>
    <t>THÁNG 3</t>
  </si>
  <si>
    <t>THÁNG 4</t>
  </si>
  <si>
    <t>THÁNG 5</t>
  </si>
  <si>
    <t>THÁNG 6</t>
  </si>
  <si>
    <t>THÁNG 7</t>
  </si>
  <si>
    <t>SẢN PHẨM 1</t>
  </si>
  <si>
    <t>SẢN PHẨM 2</t>
  </si>
  <si>
    <t>SẢN PHẨM 3</t>
  </si>
  <si>
    <t>SẢN PHẨM 4</t>
  </si>
  <si>
    <t>SẢN PHẨM 5</t>
  </si>
  <si>
    <t>INVENTORY BREAKDOWN</t>
  </si>
  <si>
    <t>THỜI GIAN GIAO HÀNG</t>
  </si>
  <si>
    <t>SẢN PHẦM 1</t>
  </si>
  <si>
    <t>SẢN PHẦM 2</t>
  </si>
  <si>
    <t>SẢN PHẦM 3</t>
  </si>
  <si>
    <t>SẢN PHẦM 4</t>
  </si>
  <si>
    <t>SẢN PHẦM 5</t>
  </si>
  <si>
    <t>TỎNG</t>
  </si>
  <si>
    <t>KẾ HOẠCH</t>
  </si>
  <si>
    <t>THỰC TẾ</t>
  </si>
  <si>
    <t>KHO HÀNG NĂM</t>
  </si>
  <si>
    <t>NGÀY THỰ TẾ</t>
  </si>
  <si>
    <t>TỶ LỆ PHẦN TRĂM</t>
  </si>
  <si>
    <t>MỤC TIÊU</t>
  </si>
  <si>
    <t>THÀNH CÔNG/THÂT BẠI</t>
  </si>
  <si>
    <t>THÀNH CỐNG</t>
  </si>
  <si>
    <t>THẤT BẠI</t>
  </si>
  <si>
    <t>ĐƠN VỊ CUNG CẤP</t>
  </si>
  <si>
    <t>ĐƠN VỊ BÁN MỖI THÁNG</t>
  </si>
  <si>
    <t>ĐẠI DIỆN BÁN HÀNG</t>
  </si>
  <si>
    <t>Q1</t>
  </si>
  <si>
    <t>Q2</t>
  </si>
  <si>
    <t>ĐƠN VỊ 1</t>
  </si>
  <si>
    <t>ĐƠN VỊ 2</t>
  </si>
  <si>
    <t>ĐƠN VỊ 3</t>
  </si>
  <si>
    <t>ĐƠN VỊ 4</t>
  </si>
  <si>
    <t>ĐƠN VỊ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</si>
</sst>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scheme val="minor"/>
    </font>
    <font>
      <sz val="10"/>
      <color theme="1"/>
      <name val="Arial"/>
    </font>
    <font>
      <b/>
      <sz val="22"/>
      <color rgb="FFFFFFFF"/>
      <name val="Arial"/>
    </font>
    <font>
      <sz val="12"/>
      <name val="Calibri"/>
    </font>
    <font>
      <b/>
      <sz val="22"/>
      <color theme="0"/>
      <name val="Arial"/>
    </font>
    <font>
      <b/>
      <sz val="10"/>
      <color rgb="FFFFFFFF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0"/>
      <color theme="0"/>
      <name val="Arial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3" fontId="6" fillId="4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9" fontId="6" fillId="4" borderId="10" xfId="0" applyNumberFormat="1" applyFont="1" applyFill="1" applyBorder="1" applyAlignment="1">
      <alignment horizontal="center" vertical="center" wrapText="1"/>
    </xf>
    <xf numFmtId="9" fontId="1" fillId="4" borderId="10" xfId="0" applyNumberFormat="1" applyFont="1" applyFill="1" applyBorder="1" applyAlignment="1">
      <alignment horizontal="center" vertical="center" wrapText="1"/>
    </xf>
    <xf numFmtId="3" fontId="9" fillId="4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lang="en-US" sz="1600" b="1" i="0">
                <a:solidFill>
                  <a:srgbClr val="757575"/>
                </a:solidFill>
                <a:latin typeface="Century Gothic"/>
              </a:rPr>
              <a:t>CỔ PHIẾU/THÁNG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v>ITEM 1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DOANH NGHIỆP BÁN LẺ'!$D$8:$I$8</c:f>
              <c:strCache>
                <c:ptCount val="6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</c:strCache>
            </c:strRef>
          </c:cat>
          <c:val>
            <c:numRef>
              <c:f>'KPI DOANH NGHIỆP BÁN LẺ'!$D$9:$I$9</c:f>
              <c:numCache>
                <c:formatCode>#,##0</c:formatCode>
                <c:ptCount val="6"/>
                <c:pt idx="0">
                  <c:v>500</c:v>
                </c:pt>
                <c:pt idx="1">
                  <c:v>2447</c:v>
                </c:pt>
                <c:pt idx="2">
                  <c:v>2465</c:v>
                </c:pt>
                <c:pt idx="3">
                  <c:v>2350</c:v>
                </c:pt>
                <c:pt idx="4">
                  <c:v>1628</c:v>
                </c:pt>
                <c:pt idx="5">
                  <c:v>965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E6C-4E31-A7C4-47AE3E1F1E43}"/>
            </c:ext>
          </c:extLst>
        </c:ser>
        <c:ser>
          <c:idx val="1"/>
          <c:order val="1"/>
          <c:tx>
            <c:v>ITEM 2</c:v>
          </c:tx>
          <c:spPr>
            <a:solidFill>
              <a:srgbClr val="FFFF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DOANH NGHIỆP BÁN LẺ'!$D$8:$I$8</c:f>
              <c:strCache>
                <c:ptCount val="6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</c:strCache>
            </c:strRef>
          </c:cat>
          <c:val>
            <c:numRef>
              <c:f>'KPI DOANH NGHIỆP BÁN LẺ'!$D$10:$I$10</c:f>
              <c:numCache>
                <c:formatCode>#,##0</c:formatCode>
                <c:ptCount val="6"/>
                <c:pt idx="0">
                  <c:v>191</c:v>
                </c:pt>
                <c:pt idx="1">
                  <c:v>320</c:v>
                </c:pt>
                <c:pt idx="2">
                  <c:v>931</c:v>
                </c:pt>
                <c:pt idx="3">
                  <c:v>458</c:v>
                </c:pt>
                <c:pt idx="4">
                  <c:v>628</c:v>
                </c:pt>
                <c:pt idx="5">
                  <c:v>555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E6C-4E31-A7C4-47AE3E1F1E43}"/>
            </c:ext>
          </c:extLst>
        </c:ser>
        <c:ser>
          <c:idx val="2"/>
          <c:order val="2"/>
          <c:tx>
            <c:v>ITEM 3</c:v>
          </c:tx>
          <c:spPr>
            <a:solidFill>
              <a:srgbClr val="00B05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DOANH NGHIỆP BÁN LẺ'!$D$8:$I$8</c:f>
              <c:strCache>
                <c:ptCount val="6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</c:strCache>
            </c:strRef>
          </c:cat>
          <c:val>
            <c:numRef>
              <c:f>'KPI DOANH NGHIỆP BÁN LẺ'!$D$11:$I$11</c:f>
              <c:numCache>
                <c:formatCode>#,##0</c:formatCode>
                <c:ptCount val="6"/>
                <c:pt idx="0">
                  <c:v>2100</c:v>
                </c:pt>
                <c:pt idx="1">
                  <c:v>1800</c:v>
                </c:pt>
                <c:pt idx="2">
                  <c:v>999</c:v>
                </c:pt>
                <c:pt idx="3">
                  <c:v>2150</c:v>
                </c:pt>
                <c:pt idx="4">
                  <c:v>1952</c:v>
                </c:pt>
                <c:pt idx="5">
                  <c:v>2722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E6C-4E31-A7C4-47AE3E1F1E43}"/>
            </c:ext>
          </c:extLst>
        </c:ser>
        <c:ser>
          <c:idx val="3"/>
          <c:order val="3"/>
          <c:tx>
            <c:strRef>
              <c:f>'KPI DOANH NGHIỆP BÁN LẺ'!$C$12</c:f>
              <c:strCache>
                <c:ptCount val="1"/>
                <c:pt idx="0">
                  <c:v>SẢN PHẨM 4</c:v>
                </c:pt>
              </c:strCache>
            </c:strRef>
          </c:tx>
          <c:spPr>
            <a:solidFill>
              <a:srgbClr val="38761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DOANH NGHIỆP BÁN LẺ'!$D$8:$I$8</c:f>
              <c:strCache>
                <c:ptCount val="6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</c:strCache>
            </c:strRef>
          </c:cat>
          <c:val>
            <c:numRef>
              <c:f>'KPI DOANH NGHIỆP BÁN LẺ'!$D$12:$I$12</c:f>
              <c:numCache>
                <c:formatCode>#,##0</c:formatCode>
                <c:ptCount val="6"/>
                <c:pt idx="0">
                  <c:v>294</c:v>
                </c:pt>
                <c:pt idx="1">
                  <c:v>586</c:v>
                </c:pt>
                <c:pt idx="2">
                  <c:v>606</c:v>
                </c:pt>
                <c:pt idx="3">
                  <c:v>994</c:v>
                </c:pt>
                <c:pt idx="4">
                  <c:v>390</c:v>
                </c:pt>
                <c:pt idx="5">
                  <c:v>426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E6C-4E31-A7C4-47AE3E1F1E43}"/>
            </c:ext>
          </c:extLst>
        </c:ser>
        <c:ser>
          <c:idx val="4"/>
          <c:order val="4"/>
          <c:tx>
            <c:v>ITEM 5</c:v>
          </c:tx>
          <c:spPr>
            <a:solidFill>
              <a:srgbClr val="B45F0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DOANH NGHIỆP BÁN LẺ'!$D$8:$I$8</c:f>
              <c:strCache>
                <c:ptCount val="6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</c:strCache>
            </c:strRef>
          </c:cat>
          <c:val>
            <c:numRef>
              <c:f>'KPI DOANH NGHIỆP BÁN LẺ'!$D$13:$I$13</c:f>
              <c:numCache>
                <c:formatCode>#,##0</c:formatCode>
                <c:ptCount val="6"/>
                <c:pt idx="0">
                  <c:v>2347</c:v>
                </c:pt>
                <c:pt idx="1">
                  <c:v>466</c:v>
                </c:pt>
                <c:pt idx="2">
                  <c:v>2323</c:v>
                </c:pt>
                <c:pt idx="3">
                  <c:v>2559</c:v>
                </c:pt>
                <c:pt idx="4">
                  <c:v>2822</c:v>
                </c:pt>
                <c:pt idx="5">
                  <c:v>836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E6C-4E31-A7C4-47AE3E1F1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2727317"/>
        <c:axId val="1348250372"/>
      </c:barChart>
      <c:catAx>
        <c:axId val="3727273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348250372"/>
        <c:crosses val="autoZero"/>
        <c:auto val="1"/>
        <c:lblAlgn val="ctr"/>
        <c:lblOffset val="100"/>
        <c:noMultiLvlLbl val="1"/>
      </c:catAx>
      <c:valAx>
        <c:axId val="1348250372"/>
        <c:scaling>
          <c:orientation val="minMax"/>
          <c:max val="9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37272731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646957859848487"/>
          <c:y val="0.92587719298245608"/>
        </c:manualLayout>
      </c:layout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lang="en-US" sz="1600" b="1" i="0">
                <a:solidFill>
                  <a:srgbClr val="757575"/>
                </a:solidFill>
                <a:latin typeface="Century Gothic"/>
              </a:rPr>
              <a:t>ĐÁNH GIÁ THÀNH CÔNG/THẤT BẠI</a:t>
            </a:r>
          </a:p>
        </c:rich>
      </c:tx>
      <c:overlay val="0"/>
    </c:title>
    <c:autoTitleDeleted val="0"/>
    <c:plotArea>
      <c:layout/>
      <c:areaChart>
        <c:grouping val="stacked"/>
        <c:varyColors val="1"/>
        <c:ser>
          <c:idx val="0"/>
          <c:order val="0"/>
          <c:tx>
            <c:v>WIN</c:v>
          </c:tx>
          <c:spPr>
            <a:solidFill>
              <a:srgbClr val="70AD47">
                <a:alpha val="30000"/>
              </a:srgbClr>
            </a:solidFill>
            <a:ln cmpd="sng">
              <a:solidFill>
                <a:srgbClr val="70AD47"/>
              </a:solidFill>
            </a:ln>
          </c:spPr>
          <c:cat>
            <c:strRef>
              <c:f>'KPI DOANH NGHIỆP BÁN LẺ'!$D$21:$H$21</c:f>
              <c:strCache>
                <c:ptCount val="5"/>
                <c:pt idx="0">
                  <c:v>SẢN PHẦM 1</c:v>
                </c:pt>
                <c:pt idx="1">
                  <c:v>SẢN PHẦM 2</c:v>
                </c:pt>
                <c:pt idx="2">
                  <c:v>SẢN PHẦM 3</c:v>
                </c:pt>
                <c:pt idx="3">
                  <c:v>SẢN PHẦM 4</c:v>
                </c:pt>
                <c:pt idx="4">
                  <c:v>SẢN PHẦM 5</c:v>
                </c:pt>
              </c:strCache>
            </c:strRef>
          </c:cat>
          <c:val>
            <c:numRef>
              <c:f>'KPI DOANH NGHIỆP BÁN LẺ'!$D$22:$H$22</c:f>
              <c:numCache>
                <c:formatCode>0%</c:formatCode>
                <c:ptCount val="5"/>
                <c:pt idx="0">
                  <c:v>0.73</c:v>
                </c:pt>
                <c:pt idx="1">
                  <c:v>0.75</c:v>
                </c:pt>
                <c:pt idx="2">
                  <c:v>0.91</c:v>
                </c:pt>
                <c:pt idx="3">
                  <c:v>0.85</c:v>
                </c:pt>
                <c:pt idx="4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3-463D-A6A5-930E5787E045}"/>
            </c:ext>
          </c:extLst>
        </c:ser>
        <c:ser>
          <c:idx val="1"/>
          <c:order val="1"/>
          <c:tx>
            <c:v>LOSS</c:v>
          </c:tx>
          <c:spPr>
            <a:solidFill>
              <a:srgbClr val="FFC000">
                <a:alpha val="30000"/>
              </a:srgbClr>
            </a:solidFill>
            <a:ln cmpd="sng">
              <a:solidFill>
                <a:srgbClr val="FFC000"/>
              </a:solidFill>
            </a:ln>
          </c:spPr>
          <c:cat>
            <c:strRef>
              <c:f>'KPI DOANH NGHIỆP BÁN LẺ'!$D$21:$H$21</c:f>
              <c:strCache>
                <c:ptCount val="5"/>
                <c:pt idx="0">
                  <c:v>SẢN PHẦM 1</c:v>
                </c:pt>
                <c:pt idx="1">
                  <c:v>SẢN PHẦM 2</c:v>
                </c:pt>
                <c:pt idx="2">
                  <c:v>SẢN PHẦM 3</c:v>
                </c:pt>
                <c:pt idx="3">
                  <c:v>SẢN PHẦM 4</c:v>
                </c:pt>
                <c:pt idx="4">
                  <c:v>SẢN PHẦM 5</c:v>
                </c:pt>
              </c:strCache>
            </c:strRef>
          </c:cat>
          <c:val>
            <c:numRef>
              <c:f>'KPI DOANH NGHIỆP BÁN LẺ'!$D$23:$H$23</c:f>
              <c:numCache>
                <c:formatCode>0%</c:formatCode>
                <c:ptCount val="5"/>
                <c:pt idx="0">
                  <c:v>0.27</c:v>
                </c:pt>
                <c:pt idx="1">
                  <c:v>0.25</c:v>
                </c:pt>
                <c:pt idx="2">
                  <c:v>8.9999999999999969E-2</c:v>
                </c:pt>
                <c:pt idx="3">
                  <c:v>0.15000000000000002</c:v>
                </c:pt>
                <c:pt idx="4">
                  <c:v>0.10999999999999999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3-463D-A6A5-930E5787E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2714988"/>
        <c:axId val="442236157"/>
      </c:areaChart>
      <c:catAx>
        <c:axId val="15827149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out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442236157"/>
        <c:crosses val="autoZero"/>
        <c:auto val="1"/>
        <c:lblAlgn val="ctr"/>
        <c:lblOffset val="100"/>
        <c:noMultiLvlLbl val="1"/>
      </c:catAx>
      <c:valAx>
        <c:axId val="442236157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cross"/>
        <c:minorTickMark val="in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582714988"/>
        <c:crosses val="autoZero"/>
        <c:crossBetween val="midCat"/>
        <c:minorUnit val="0.05"/>
      </c:valAx>
    </c:plotArea>
    <c:legend>
      <c:legendPos val="b"/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lang="en-US" sz="1600" b="1" i="0">
                <a:solidFill>
                  <a:srgbClr val="757575"/>
                </a:solidFill>
                <a:latin typeface="Century Gothic"/>
              </a:rPr>
              <a:t>MỤC TIÊU BÁN HÀNG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NGÀY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DOANH NGHIỆP BÁN LẺ'!$L$16:$M$16</c:f>
              <c:strCache>
                <c:ptCount val="2"/>
                <c:pt idx="0">
                  <c:v>KẾ HOẠCH</c:v>
                </c:pt>
                <c:pt idx="1">
                  <c:v>THỰC TẾ</c:v>
                </c:pt>
              </c:strCache>
            </c:strRef>
          </c:cat>
          <c:val>
            <c:numRef>
              <c:f>'KPI DOANH NGHIỆP BÁN LẺ'!$L$17:$M$17</c:f>
              <c:numCache>
                <c:formatCode>0.0</c:formatCode>
                <c:ptCount val="2"/>
                <c:pt idx="0">
                  <c:v>8.1999999999999993</c:v>
                </c:pt>
                <c:pt idx="1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966-4C87-8E29-3023E5618329}"/>
            </c:ext>
          </c:extLst>
        </c:ser>
        <c:ser>
          <c:idx val="1"/>
          <c:order val="1"/>
          <c:tx>
            <c:v>TARGET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DOANH NGHIỆP BÁN LẺ'!$L$16:$M$16</c:f>
              <c:strCache>
                <c:ptCount val="2"/>
                <c:pt idx="0">
                  <c:v>KẾ HOẠCH</c:v>
                </c:pt>
                <c:pt idx="1">
                  <c:v>THỰC TẾ</c:v>
                </c:pt>
              </c:strCache>
            </c:strRef>
          </c:cat>
          <c:val>
            <c:numRef>
              <c:f>'KPI DOANH NGHIỆP BÁN LẺ'!$L$18:$M$18</c:f>
              <c:numCache>
                <c:formatCode>0.0</c:formatCode>
                <c:ptCount val="2"/>
                <c:pt idx="0">
                  <c:v>10</c:v>
                </c:pt>
                <c:pt idx="1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966-4C87-8E29-3023E5618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955595"/>
        <c:axId val="1194028083"/>
      </c:barChart>
      <c:catAx>
        <c:axId val="201495559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194028083"/>
        <c:crosses val="autoZero"/>
        <c:auto val="1"/>
        <c:lblAlgn val="ctr"/>
        <c:lblOffset val="100"/>
        <c:noMultiLvlLbl val="1"/>
      </c:catAx>
      <c:valAx>
        <c:axId val="1194028083"/>
        <c:scaling>
          <c:orientation val="minMax"/>
          <c:max val="14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" sourceLinked="1"/>
        <c:majorTickMark val="in"/>
        <c:minorTickMark val="in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2014955595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lang="en-US" sz="1600" b="1" i="0">
                <a:solidFill>
                  <a:srgbClr val="757575"/>
                </a:solidFill>
                <a:latin typeface="Century Gothic"/>
              </a:rPr>
              <a:t>PHÂN TÍCH CỔ PHIẾU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16C-4375-A130-049986F633B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'KPI DOANH NGHIỆP BÁN LẺ'!$D$16:$H$16</c:f>
              <c:strCache>
                <c:ptCount val="5"/>
                <c:pt idx="0">
                  <c:v>SẢN PHẦM 1</c:v>
                </c:pt>
                <c:pt idx="1">
                  <c:v>SẢN PHẦM 2</c:v>
                </c:pt>
                <c:pt idx="2">
                  <c:v>SẢN PHẦM 3</c:v>
                </c:pt>
                <c:pt idx="3">
                  <c:v>SẢN PHẦM 4</c:v>
                </c:pt>
                <c:pt idx="4">
                  <c:v>SẢN PHẦM 5</c:v>
                </c:pt>
              </c:strCache>
            </c:strRef>
          </c:cat>
          <c:val>
            <c:numRef>
              <c:f>'KPI DOANH NGHIỆP BÁN LẺ'!$D$18:$H$18</c:f>
              <c:numCache>
                <c:formatCode>0%</c:formatCode>
                <c:ptCount val="5"/>
                <c:pt idx="0">
                  <c:v>0.26011052499372017</c:v>
                </c:pt>
                <c:pt idx="1">
                  <c:v>7.7442853554383323E-2</c:v>
                </c:pt>
                <c:pt idx="2">
                  <c:v>0.29447375031399148</c:v>
                </c:pt>
                <c:pt idx="3">
                  <c:v>8.2793268023109767E-2</c:v>
                </c:pt>
                <c:pt idx="4">
                  <c:v>0.28517960311479529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C-4375-A130-049986F6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sz="1600" b="1" i="0">
                <a:solidFill>
                  <a:srgbClr val="757575"/>
                </a:solidFill>
                <a:latin typeface="Century Gothic"/>
              </a:rPr>
              <a:t>ĐƠN VỊ CUNG CẤP</a:t>
            </a:r>
          </a:p>
        </c:rich>
      </c:tx>
      <c:layout>
        <c:manualLayout>
          <c:xMode val="edge"/>
          <c:yMode val="edge"/>
          <c:x val="1.8629100084104296E-2"/>
          <c:y val="4.7518610421836235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Q1</c:v>
          </c:tx>
          <c:spPr>
            <a:solidFill>
              <a:srgbClr val="B45F0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DOANH NGHIỆP BÁN LẺ'!$C$27:$C$31</c:f>
              <c:strCache>
                <c:ptCount val="5"/>
                <c:pt idx="0">
                  <c:v>ĐƠN VỊ 1</c:v>
                </c:pt>
                <c:pt idx="1">
                  <c:v>ĐƠN VỊ 2</c:v>
                </c:pt>
                <c:pt idx="2">
                  <c:v>ĐƠN VỊ 3</c:v>
                </c:pt>
                <c:pt idx="3">
                  <c:v>ĐƠN VỊ 4</c:v>
                </c:pt>
                <c:pt idx="4">
                  <c:v>ĐƠN VỊ 5</c:v>
                </c:pt>
              </c:strCache>
            </c:strRef>
          </c:cat>
          <c:val>
            <c:numRef>
              <c:f>'KPI DOANH NGHIỆP BÁN LẺ'!$D$27:$D$31</c:f>
              <c:numCache>
                <c:formatCode>#,##0</c:formatCode>
                <c:ptCount val="5"/>
                <c:pt idx="0">
                  <c:v>5384</c:v>
                </c:pt>
                <c:pt idx="1">
                  <c:v>1442</c:v>
                </c:pt>
                <c:pt idx="2">
                  <c:v>5019</c:v>
                </c:pt>
                <c:pt idx="3">
                  <c:v>1586</c:v>
                </c:pt>
                <c:pt idx="4">
                  <c:v>5136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D8A-4D5C-AFFE-A0E8BEB13144}"/>
            </c:ext>
          </c:extLst>
        </c:ser>
        <c:ser>
          <c:idx val="1"/>
          <c:order val="1"/>
          <c:tx>
            <c:v>Q2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DOANH NGHIỆP BÁN LẺ'!$C$27:$C$31</c:f>
              <c:strCache>
                <c:ptCount val="5"/>
                <c:pt idx="0">
                  <c:v>ĐƠN VỊ 1</c:v>
                </c:pt>
                <c:pt idx="1">
                  <c:v>ĐƠN VỊ 2</c:v>
                </c:pt>
                <c:pt idx="2">
                  <c:v>ĐƠN VỊ 3</c:v>
                </c:pt>
                <c:pt idx="3">
                  <c:v>ĐƠN VỊ 4</c:v>
                </c:pt>
                <c:pt idx="4">
                  <c:v>ĐƠN VỊ 5</c:v>
                </c:pt>
              </c:strCache>
            </c:strRef>
          </c:cat>
          <c:val>
            <c:numRef>
              <c:f>'KPI DOANH NGHIỆP BÁN LẺ'!$E$27:$E$31</c:f>
              <c:numCache>
                <c:formatCode>#,##0</c:formatCode>
                <c:ptCount val="5"/>
                <c:pt idx="0">
                  <c:v>4943</c:v>
                </c:pt>
                <c:pt idx="1">
                  <c:v>1641</c:v>
                </c:pt>
                <c:pt idx="2">
                  <c:v>6824</c:v>
                </c:pt>
                <c:pt idx="3">
                  <c:v>1810</c:v>
                </c:pt>
                <c:pt idx="4">
                  <c:v>6217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D8A-4D5C-AFFE-A0E8BEB13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50604"/>
        <c:axId val="1272308662"/>
      </c:barChart>
      <c:catAx>
        <c:axId val="4540506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272308662"/>
        <c:crosses val="autoZero"/>
        <c:auto val="1"/>
        <c:lblAlgn val="ctr"/>
        <c:lblOffset val="100"/>
        <c:noMultiLvlLbl val="1"/>
      </c:catAx>
      <c:valAx>
        <c:axId val="12723086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45405060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sz="1600" b="1" i="0">
                <a:solidFill>
                  <a:srgbClr val="757575"/>
                </a:solidFill>
                <a:latin typeface="Century Gothic"/>
              </a:rPr>
              <a:t>TỔNG SỐ SẢN PHẨM ĐÃ BÁN MỖI QUÝ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DOANH NGHIỆP BÁN LẺ'!$G$26:$H$26</c:f>
              <c:strCache>
                <c:ptCount val="2"/>
                <c:pt idx="0">
                  <c:v>Q1</c:v>
                </c:pt>
                <c:pt idx="1">
                  <c:v>Q2</c:v>
                </c:pt>
              </c:strCache>
            </c:strRef>
          </c:cat>
          <c:val>
            <c:numRef>
              <c:f>'KPI DOANH NGHIỆP BÁN LẺ'!$G$27:$H$27</c:f>
              <c:numCache>
                <c:formatCode>#,##0</c:formatCode>
                <c:ptCount val="2"/>
                <c:pt idx="0">
                  <c:v>18567</c:v>
                </c:pt>
                <c:pt idx="1">
                  <c:v>21435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277-4D93-AE0F-5423851AB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929276"/>
        <c:axId val="1485475200"/>
      </c:barChart>
      <c:catAx>
        <c:axId val="11692927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485475200"/>
        <c:crosses val="autoZero"/>
        <c:auto val="1"/>
        <c:lblAlgn val="ctr"/>
        <c:lblOffset val="100"/>
        <c:noMultiLvlLbl val="1"/>
      </c:catAx>
      <c:valAx>
        <c:axId val="148547520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1692927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104775</xdr:rowOff>
    </xdr:from>
    <xdr:ext cx="11001375" cy="4343400"/>
    <xdr:graphicFrame macro="">
      <xdr:nvGraphicFramePr>
        <xdr:cNvPr id="2" name="Chart 1" title="Biểu đồ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1038225</xdr:colOff>
      <xdr:row>1</xdr:row>
      <xdr:rowOff>4591050</xdr:rowOff>
    </xdr:from>
    <xdr:ext cx="11515725" cy="3543300"/>
    <xdr:graphicFrame macro="">
      <xdr:nvGraphicFramePr>
        <xdr:cNvPr id="3" name="Chart 2" title="Biểu đồ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0</xdr:colOff>
      <xdr:row>1</xdr:row>
      <xdr:rowOff>4610100</xdr:rowOff>
    </xdr:from>
    <xdr:ext cx="8601075" cy="3552825"/>
    <xdr:graphicFrame macro="">
      <xdr:nvGraphicFramePr>
        <xdr:cNvPr id="4" name="Chart 3" title="Biểu đồ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11</xdr:col>
      <xdr:colOff>133350</xdr:colOff>
      <xdr:row>1</xdr:row>
      <xdr:rowOff>104775</xdr:rowOff>
    </xdr:from>
    <xdr:ext cx="8848725" cy="4314825"/>
    <xdr:graphicFrame macro="">
      <xdr:nvGraphicFramePr>
        <xdr:cNvPr id="5" name="Chart 4" title="Biểu đồ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</xdr:col>
      <xdr:colOff>19050</xdr:colOff>
      <xdr:row>4</xdr:row>
      <xdr:rowOff>104775</xdr:rowOff>
    </xdr:from>
    <xdr:ext cx="11325225" cy="3838575"/>
    <xdr:graphicFrame macro="">
      <xdr:nvGraphicFramePr>
        <xdr:cNvPr id="6" name="Chart 5" title="Biểu đồ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11</xdr:col>
      <xdr:colOff>409575</xdr:colOff>
      <xdr:row>4</xdr:row>
      <xdr:rowOff>114300</xdr:rowOff>
    </xdr:from>
    <xdr:ext cx="8572500" cy="3810000"/>
    <xdr:graphicFrame macro="">
      <xdr:nvGraphicFramePr>
        <xdr:cNvPr id="7" name="Chart 6" title="Biểu đồ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F7F7F"/>
    <pageSetUpPr fitToPage="1"/>
  </sheetPr>
  <dimension ref="A1:Z1000"/>
  <sheetViews>
    <sheetView showGridLines="0" tabSelected="1" workbookViewId="0">
      <pane ySplit="1" topLeftCell="A2" activePane="bottomLeft" state="frozen"/>
      <selection pane="bottomLeft" activeCell="B3" sqref="B3"/>
    </sheetView>
  </sheetViews>
  <sheetFormatPr defaultColWidth="11.25" defaultRowHeight="15" customHeight="1" x14ac:dyDescent="0.35"/>
  <cols>
    <col min="1" max="2" width="3.33203125" customWidth="1"/>
    <col min="3" max="3" width="20.75" customWidth="1"/>
    <col min="4" max="16" width="13.75" customWidth="1"/>
    <col min="17" max="17" width="20.75" customWidth="1"/>
    <col min="18" max="18" width="13.75" customWidth="1"/>
    <col min="19" max="19" width="5.4140625" customWidth="1"/>
    <col min="20" max="23" width="13.75" customWidth="1"/>
    <col min="24" max="24" width="3.33203125" customWidth="1"/>
    <col min="25" max="26" width="10.75" customWidth="1"/>
  </cols>
  <sheetData>
    <row r="1" spans="1:26" ht="49.5" customHeight="1" x14ac:dyDescent="0.35">
      <c r="A1" s="1"/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2"/>
      <c r="U1" s="2"/>
      <c r="V1" s="2"/>
      <c r="W1" s="2"/>
      <c r="X1" s="1"/>
      <c r="Y1" s="1"/>
      <c r="Z1" s="1"/>
    </row>
    <row r="2" spans="1:26" ht="376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6.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15.75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0.5" customHeigh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customHeight="1" x14ac:dyDescent="0.35">
      <c r="A7" s="3"/>
      <c r="B7" s="3"/>
      <c r="C7" s="21" t="s">
        <v>1</v>
      </c>
      <c r="D7" s="22"/>
      <c r="E7" s="22"/>
      <c r="F7" s="22"/>
      <c r="G7" s="22"/>
      <c r="H7" s="22"/>
      <c r="I7" s="22"/>
      <c r="J7" s="2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 x14ac:dyDescent="0.35">
      <c r="A8" s="3"/>
      <c r="B8" s="3"/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5" t="s">
        <v>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 x14ac:dyDescent="0.35">
      <c r="A9" s="3"/>
      <c r="B9" s="3"/>
      <c r="C9" s="6" t="s">
        <v>10</v>
      </c>
      <c r="D9" s="7">
        <v>500</v>
      </c>
      <c r="E9" s="7">
        <v>2447</v>
      </c>
      <c r="F9" s="7">
        <v>2465</v>
      </c>
      <c r="G9" s="7">
        <v>2350</v>
      </c>
      <c r="H9" s="7">
        <v>1628</v>
      </c>
      <c r="I9" s="7">
        <v>965</v>
      </c>
      <c r="J9" s="7">
        <f t="shared" ref="J9:J13" si="0">SUM(D9:I9)</f>
        <v>10355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35">
      <c r="A10" s="3"/>
      <c r="B10" s="3"/>
      <c r="C10" s="6" t="s">
        <v>11</v>
      </c>
      <c r="D10" s="7">
        <v>191</v>
      </c>
      <c r="E10" s="7">
        <v>320</v>
      </c>
      <c r="F10" s="7">
        <v>931</v>
      </c>
      <c r="G10" s="7">
        <v>458</v>
      </c>
      <c r="H10" s="7">
        <v>628</v>
      </c>
      <c r="I10" s="7">
        <v>555</v>
      </c>
      <c r="J10" s="7">
        <f t="shared" si="0"/>
        <v>3083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35">
      <c r="A11" s="3"/>
      <c r="B11" s="3"/>
      <c r="C11" s="6" t="s">
        <v>12</v>
      </c>
      <c r="D11" s="7">
        <v>2100</v>
      </c>
      <c r="E11" s="7">
        <v>1800</v>
      </c>
      <c r="F11" s="7">
        <v>999</v>
      </c>
      <c r="G11" s="7">
        <v>2150</v>
      </c>
      <c r="H11" s="7">
        <v>1952</v>
      </c>
      <c r="I11" s="7">
        <v>2722</v>
      </c>
      <c r="J11" s="7">
        <f t="shared" si="0"/>
        <v>11723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x14ac:dyDescent="0.35">
      <c r="A12" s="3"/>
      <c r="B12" s="3"/>
      <c r="C12" s="6" t="s">
        <v>13</v>
      </c>
      <c r="D12" s="7">
        <v>294</v>
      </c>
      <c r="E12" s="7">
        <v>586</v>
      </c>
      <c r="F12" s="7">
        <v>606</v>
      </c>
      <c r="G12" s="7">
        <v>994</v>
      </c>
      <c r="H12" s="7">
        <v>390</v>
      </c>
      <c r="I12" s="7">
        <v>426</v>
      </c>
      <c r="J12" s="7">
        <f t="shared" si="0"/>
        <v>3296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 x14ac:dyDescent="0.35">
      <c r="A13" s="3"/>
      <c r="B13" s="3"/>
      <c r="C13" s="6" t="s">
        <v>14</v>
      </c>
      <c r="D13" s="7">
        <v>2347</v>
      </c>
      <c r="E13" s="7">
        <v>466</v>
      </c>
      <c r="F13" s="7">
        <v>2323</v>
      </c>
      <c r="G13" s="7">
        <v>2559</v>
      </c>
      <c r="H13" s="7">
        <v>2822</v>
      </c>
      <c r="I13" s="7">
        <v>836</v>
      </c>
      <c r="J13" s="7">
        <f t="shared" si="0"/>
        <v>11353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 x14ac:dyDescent="0.35">
      <c r="A14" s="3"/>
      <c r="B14" s="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customHeight="1" x14ac:dyDescent="0.35">
      <c r="A15" s="3"/>
      <c r="B15" s="3"/>
      <c r="C15" s="24" t="s">
        <v>15</v>
      </c>
      <c r="D15" s="22"/>
      <c r="E15" s="22"/>
      <c r="F15" s="22"/>
      <c r="G15" s="22"/>
      <c r="H15" s="22"/>
      <c r="I15" s="23"/>
      <c r="J15" s="8"/>
      <c r="K15" s="21" t="s">
        <v>16</v>
      </c>
      <c r="L15" s="22"/>
      <c r="M15" s="23"/>
      <c r="N15" s="8"/>
      <c r="O15" s="8"/>
      <c r="P15" s="8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 x14ac:dyDescent="0.35">
      <c r="A16" s="3"/>
      <c r="B16" s="3"/>
      <c r="C16" s="10"/>
      <c r="D16" s="11" t="s">
        <v>17</v>
      </c>
      <c r="E16" s="11" t="s">
        <v>18</v>
      </c>
      <c r="F16" s="11" t="s">
        <v>19</v>
      </c>
      <c r="G16" s="11" t="s">
        <v>20</v>
      </c>
      <c r="H16" s="11" t="s">
        <v>21</v>
      </c>
      <c r="I16" s="11" t="s">
        <v>22</v>
      </c>
      <c r="J16" s="8"/>
      <c r="K16" s="10"/>
      <c r="L16" s="11" t="s">
        <v>23</v>
      </c>
      <c r="M16" s="11" t="s">
        <v>24</v>
      </c>
      <c r="N16" s="8"/>
      <c r="O16" s="8"/>
      <c r="P16" s="8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 x14ac:dyDescent="0.35">
      <c r="A17" s="3"/>
      <c r="B17" s="3"/>
      <c r="C17" s="12" t="s">
        <v>25</v>
      </c>
      <c r="D17" s="7">
        <f>SUM(D9:I9)</f>
        <v>10355</v>
      </c>
      <c r="E17" s="7">
        <f>SUM(D10:I10)</f>
        <v>3083</v>
      </c>
      <c r="F17" s="7">
        <f>SUM(D11:I11)</f>
        <v>11723</v>
      </c>
      <c r="G17" s="7">
        <f>SUM(D12:I12)</f>
        <v>3296</v>
      </c>
      <c r="H17" s="7">
        <f>SUM(D13:I13)</f>
        <v>11353</v>
      </c>
      <c r="I17" s="7">
        <f t="shared" ref="I17:I18" si="1">SUM(D17:H17)</f>
        <v>39810</v>
      </c>
      <c r="J17" s="8"/>
      <c r="K17" s="12" t="s">
        <v>26</v>
      </c>
      <c r="L17" s="13">
        <v>8.1999999999999993</v>
      </c>
      <c r="M17" s="13">
        <v>3</v>
      </c>
      <c r="N17" s="8"/>
      <c r="O17" s="8"/>
      <c r="P17" s="8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 x14ac:dyDescent="0.35">
      <c r="A18" s="3"/>
      <c r="B18" s="3"/>
      <c r="C18" s="12" t="s">
        <v>27</v>
      </c>
      <c r="D18" s="14">
        <f>D17/I17</f>
        <v>0.26011052499372017</v>
      </c>
      <c r="E18" s="14">
        <f>E17/I17</f>
        <v>7.7442853554383323E-2</v>
      </c>
      <c r="F18" s="14">
        <f>F17/I17</f>
        <v>0.29447375031399148</v>
      </c>
      <c r="G18" s="14">
        <f>G17/I17</f>
        <v>8.2793268023109767E-2</v>
      </c>
      <c r="H18" s="14">
        <f>H17/I17</f>
        <v>0.28517960311479529</v>
      </c>
      <c r="I18" s="14">
        <f t="shared" si="1"/>
        <v>1</v>
      </c>
      <c r="J18" s="8"/>
      <c r="K18" s="12" t="s">
        <v>28</v>
      </c>
      <c r="L18" s="13">
        <v>10</v>
      </c>
      <c r="M18" s="13">
        <v>7</v>
      </c>
      <c r="N18" s="8"/>
      <c r="O18" s="8"/>
      <c r="P18" s="8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 x14ac:dyDescent="0.35">
      <c r="A19" s="3"/>
      <c r="B19" s="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0" customHeight="1" x14ac:dyDescent="0.35">
      <c r="A20" s="3"/>
      <c r="B20" s="3"/>
      <c r="C20" s="21" t="s">
        <v>29</v>
      </c>
      <c r="D20" s="22"/>
      <c r="E20" s="22"/>
      <c r="F20" s="22"/>
      <c r="G20" s="22"/>
      <c r="H20" s="22"/>
      <c r="I20" s="23"/>
      <c r="J20" s="8"/>
      <c r="K20" s="8"/>
      <c r="L20" s="8"/>
      <c r="M20" s="8"/>
      <c r="N20" s="8"/>
      <c r="O20" s="8"/>
      <c r="P20" s="8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 x14ac:dyDescent="0.35">
      <c r="A21" s="3"/>
      <c r="B21" s="3"/>
      <c r="C21" s="10"/>
      <c r="D21" s="11" t="s">
        <v>17</v>
      </c>
      <c r="E21" s="11" t="s">
        <v>18</v>
      </c>
      <c r="F21" s="11" t="s">
        <v>19</v>
      </c>
      <c r="G21" s="11" t="s">
        <v>20</v>
      </c>
      <c r="H21" s="11" t="s">
        <v>21</v>
      </c>
      <c r="I21" s="11" t="s">
        <v>22</v>
      </c>
      <c r="J21" s="8"/>
      <c r="K21" s="8"/>
      <c r="L21" s="8"/>
      <c r="M21" s="8"/>
      <c r="N21" s="8"/>
      <c r="O21" s="8"/>
      <c r="P21" s="8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35">
      <c r="A22" s="3"/>
      <c r="B22" s="3"/>
      <c r="C22" s="12" t="s">
        <v>30</v>
      </c>
      <c r="D22" s="15">
        <v>0.73</v>
      </c>
      <c r="E22" s="15">
        <v>0.75</v>
      </c>
      <c r="F22" s="15">
        <v>0.91</v>
      </c>
      <c r="G22" s="15">
        <v>0.85</v>
      </c>
      <c r="H22" s="15">
        <v>0.89</v>
      </c>
      <c r="I22" s="15">
        <f t="shared" ref="I22:I23" si="2">SUM(D22:H22)/8</f>
        <v>0.51624999999999999</v>
      </c>
      <c r="J22" s="8"/>
      <c r="K22" s="8"/>
      <c r="L22" s="8"/>
      <c r="M22" s="8"/>
      <c r="N22" s="8"/>
      <c r="O22" s="8"/>
      <c r="P22" s="8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35">
      <c r="A23" s="3"/>
      <c r="B23" s="3"/>
      <c r="C23" s="12" t="s">
        <v>31</v>
      </c>
      <c r="D23" s="15">
        <f t="shared" ref="D23:H23" si="3">1-D22</f>
        <v>0.27</v>
      </c>
      <c r="E23" s="15">
        <f t="shared" si="3"/>
        <v>0.25</v>
      </c>
      <c r="F23" s="15">
        <f t="shared" si="3"/>
        <v>8.9999999999999969E-2</v>
      </c>
      <c r="G23" s="15">
        <f t="shared" si="3"/>
        <v>0.15000000000000002</v>
      </c>
      <c r="H23" s="15">
        <f t="shared" si="3"/>
        <v>0.10999999999999999</v>
      </c>
      <c r="I23" s="15">
        <f t="shared" si="2"/>
        <v>0.10875</v>
      </c>
      <c r="J23" s="8"/>
      <c r="K23" s="8"/>
      <c r="L23" s="8"/>
      <c r="M23" s="8"/>
      <c r="N23" s="8"/>
      <c r="O23" s="8"/>
      <c r="P23" s="8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x14ac:dyDescent="0.35">
      <c r="A24" s="3"/>
      <c r="B24" s="3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0" customHeight="1" x14ac:dyDescent="0.35">
      <c r="A25" s="3"/>
      <c r="B25" s="3"/>
      <c r="C25" s="21" t="s">
        <v>32</v>
      </c>
      <c r="D25" s="22"/>
      <c r="E25" s="25"/>
      <c r="F25" s="8"/>
      <c r="G25" s="21" t="s">
        <v>33</v>
      </c>
      <c r="H25" s="25"/>
      <c r="I25" s="8"/>
      <c r="J25" s="8"/>
      <c r="K25" s="8"/>
      <c r="L25" s="8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 x14ac:dyDescent="0.35">
      <c r="A26" s="3"/>
      <c r="B26" s="3"/>
      <c r="C26" s="11" t="s">
        <v>34</v>
      </c>
      <c r="D26" s="10" t="s">
        <v>35</v>
      </c>
      <c r="E26" s="10" t="s">
        <v>36</v>
      </c>
      <c r="F26" s="8"/>
      <c r="G26" s="10" t="s">
        <v>35</v>
      </c>
      <c r="H26" s="10" t="s">
        <v>36</v>
      </c>
      <c r="I26" s="8"/>
      <c r="J26" s="8"/>
      <c r="K26" s="8"/>
      <c r="L26" s="8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 x14ac:dyDescent="0.35">
      <c r="A27" s="3"/>
      <c r="B27" s="3"/>
      <c r="C27" s="6" t="s">
        <v>37</v>
      </c>
      <c r="D27" s="16">
        <v>5384</v>
      </c>
      <c r="E27" s="16">
        <v>4943</v>
      </c>
      <c r="F27" s="8"/>
      <c r="G27" s="16">
        <v>18567</v>
      </c>
      <c r="H27" s="16">
        <v>21435</v>
      </c>
      <c r="I27" s="8"/>
      <c r="J27" s="8"/>
      <c r="K27" s="8"/>
      <c r="L27" s="8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 x14ac:dyDescent="0.35">
      <c r="A28" s="3"/>
      <c r="B28" s="3"/>
      <c r="C28" s="6" t="s">
        <v>38</v>
      </c>
      <c r="D28" s="16">
        <v>1442</v>
      </c>
      <c r="E28" s="16">
        <v>1641</v>
      </c>
      <c r="F28" s="8"/>
      <c r="G28" s="8"/>
      <c r="H28" s="8"/>
      <c r="I28" s="8"/>
      <c r="J28" s="8"/>
      <c r="K28" s="8"/>
      <c r="L28" s="8"/>
      <c r="M28" s="8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9.5" customHeight="1" x14ac:dyDescent="0.35">
      <c r="A29" s="3"/>
      <c r="B29" s="3"/>
      <c r="C29" s="6" t="s">
        <v>39</v>
      </c>
      <c r="D29" s="16">
        <v>5019</v>
      </c>
      <c r="E29" s="16">
        <v>6824</v>
      </c>
      <c r="F29" s="8"/>
      <c r="G29" s="8"/>
      <c r="H29" s="8"/>
      <c r="I29" s="8"/>
      <c r="J29" s="8"/>
      <c r="K29" s="8"/>
      <c r="L29" s="8"/>
      <c r="M29" s="8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 x14ac:dyDescent="0.35">
      <c r="A30" s="3"/>
      <c r="B30" s="3"/>
      <c r="C30" s="6" t="s">
        <v>40</v>
      </c>
      <c r="D30" s="16">
        <v>1586</v>
      </c>
      <c r="E30" s="16">
        <v>1810</v>
      </c>
      <c r="F30" s="17"/>
      <c r="G30" s="8"/>
      <c r="H30" s="8"/>
      <c r="I30" s="8"/>
      <c r="J30" s="8"/>
      <c r="K30" s="8"/>
      <c r="L30" s="8"/>
      <c r="M30" s="8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 x14ac:dyDescent="0.35">
      <c r="A31" s="3"/>
      <c r="B31" s="3"/>
      <c r="C31" s="6" t="s">
        <v>41</v>
      </c>
      <c r="D31" s="16">
        <v>5136</v>
      </c>
      <c r="E31" s="16">
        <v>6217</v>
      </c>
      <c r="F31" s="8"/>
      <c r="G31" s="8"/>
      <c r="H31" s="8"/>
      <c r="I31" s="8"/>
      <c r="J31" s="8"/>
      <c r="K31" s="8"/>
      <c r="L31" s="8"/>
      <c r="M31" s="8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0.5" customHeight="1" x14ac:dyDescent="0.35">
      <c r="A32" s="3"/>
      <c r="B32" s="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C25:E25"/>
    <mergeCell ref="G25:H25"/>
    <mergeCell ref="B1:S1"/>
    <mergeCell ref="C7:J7"/>
    <mergeCell ref="C15:I15"/>
    <mergeCell ref="K15:M15"/>
    <mergeCell ref="C20:I20"/>
  </mergeCells>
  <pageMargins left="0.3" right="0.3" top="0.3" bottom="0.3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DOANH NGHIỆP BÁN LẺ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T470S</cp:lastModifiedBy>
  <dcterms:modified xsi:type="dcterms:W3CDTF">2022-06-10T08:41:56Z</dcterms:modified>
</cp:coreProperties>
</file>